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Andres/Google Drive/Alfisti Chile/02 Mis Importaciones/"/>
    </mc:Choice>
  </mc:AlternateContent>
  <xr:revisionPtr revIDLastSave="0" documentId="13_ncr:1_{E23EFD22-4C35-1442-B897-FA71EED144C1}" xr6:coauthVersionLast="47" xr6:coauthVersionMax="47" xr10:uidLastSave="{00000000-0000-0000-0000-000000000000}"/>
  <bookViews>
    <workbookView xWindow="64000" yWindow="9800" windowWidth="25600" windowHeight="11800" xr2:uid="{00000000-000D-0000-FFFF-FFFF00000000}"/>
  </bookViews>
  <sheets>
    <sheet name="Ventas - Solicitudes" sheetId="3" r:id="rId1"/>
    <sheet name="Lista precios" sheetId="1" r:id="rId2"/>
  </sheets>
  <definedNames>
    <definedName name="_xlnm._FilterDatabase" localSheetId="1" hidden="1">'Lista precios'!$A$2:$C$123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F17" i="3" s="1"/>
  <c r="E16" i="3"/>
  <c r="F16" i="3" s="1"/>
  <c r="C15" i="3" l="1"/>
  <c r="E15" i="3" s="1"/>
  <c r="F15" i="3" s="1"/>
  <c r="C10" i="3"/>
  <c r="C14" i="3"/>
  <c r="C26" i="3" l="1"/>
  <c r="E13" i="3"/>
  <c r="F13" i="3" s="1"/>
  <c r="E14" i="3"/>
  <c r="F14" i="3" s="1"/>
  <c r="E11" i="3"/>
  <c r="F11" i="3" s="1"/>
  <c r="E12" i="3" l="1"/>
  <c r="F12" i="3" s="1"/>
  <c r="E10" i="3" l="1"/>
  <c r="F10" i="3" s="1"/>
  <c r="K4" i="3"/>
  <c r="K28" i="3" s="1"/>
  <c r="C1" i="1"/>
  <c r="E7" i="3" l="1"/>
  <c r="F7" i="3" s="1"/>
  <c r="E8" i="3"/>
  <c r="F8" i="3" s="1"/>
  <c r="E9" i="3"/>
  <c r="F9" i="3" l="1"/>
  <c r="E5" i="3"/>
  <c r="F5" i="3" s="1"/>
  <c r="E4" i="3"/>
  <c r="F4" i="3" s="1"/>
  <c r="E6" i="3"/>
  <c r="F6" i="3" s="1"/>
  <c r="E3" i="3"/>
  <c r="E26" i="3" s="1"/>
  <c r="F3" i="3" l="1"/>
  <c r="F26" i="3" s="1"/>
</calcChain>
</file>

<file path=xl/sharedStrings.xml><?xml version="1.0" encoding="utf-8"?>
<sst xmlns="http://schemas.openxmlformats.org/spreadsheetml/2006/main" count="265" uniqueCount="201">
  <si>
    <t>N°</t>
  </si>
  <si>
    <t>Valor</t>
  </si>
  <si>
    <t>Motor sin componentes</t>
  </si>
  <si>
    <t>Motor con componentes</t>
  </si>
  <si>
    <t>Caja de cambios</t>
  </si>
  <si>
    <t>Bobinas</t>
  </si>
  <si>
    <t>Cables de bobina</t>
  </si>
  <si>
    <t xml:space="preserve">Bomba de agua </t>
  </si>
  <si>
    <t>AC Completo</t>
  </si>
  <si>
    <t>Alternador</t>
  </si>
  <si>
    <t>Sensor MAF (Flujometro)</t>
  </si>
  <si>
    <t>Sensor MAP</t>
  </si>
  <si>
    <t>Piping plastico admicion</t>
  </si>
  <si>
    <t>Porta filtro de aire</t>
  </si>
  <si>
    <t xml:space="preserve">Bandeja porta bateria </t>
  </si>
  <si>
    <t>Conector electrico de bateria</t>
  </si>
  <si>
    <t>Modulo ABS</t>
  </si>
  <si>
    <t>Deposito Anticongelante</t>
  </si>
  <si>
    <t xml:space="preserve">Deposito agua limpia parabrisas </t>
  </si>
  <si>
    <t xml:space="preserve">Deposito liquido hidraulico </t>
  </si>
  <si>
    <t>Deposito liquido de frenos</t>
  </si>
  <si>
    <t xml:space="preserve">Electroventilador </t>
  </si>
  <si>
    <t>SERVO</t>
  </si>
  <si>
    <t>Radiador</t>
  </si>
  <si>
    <t>Autoparts</t>
  </si>
  <si>
    <t>Sensor TPS</t>
  </si>
  <si>
    <t xml:space="preserve">Cremallera de direccion </t>
  </si>
  <si>
    <t xml:space="preserve">Columna de direccion </t>
  </si>
  <si>
    <t>Palier</t>
  </si>
  <si>
    <t xml:space="preserve">Terminal de direccion </t>
  </si>
  <si>
    <t>Bandeja inferior Del</t>
  </si>
  <si>
    <t>Bandeja superior Del</t>
  </si>
  <si>
    <t>Espirales (4)</t>
  </si>
  <si>
    <t>Amortiguadores (4)</t>
  </si>
  <si>
    <t>Kit Amortiguadores y Resortes</t>
  </si>
  <si>
    <t xml:space="preserve">Brazo de eje trasero </t>
  </si>
  <si>
    <t>Caliper</t>
  </si>
  <si>
    <t>Linea de frenos</t>
  </si>
  <si>
    <t>Linea de escape completa</t>
  </si>
  <si>
    <t xml:space="preserve">Cardan </t>
  </si>
  <si>
    <t>Soporte de motor</t>
  </si>
  <si>
    <t>Discos de freno</t>
  </si>
  <si>
    <t>Opticos traseros unidad</t>
  </si>
  <si>
    <t>Capot</t>
  </si>
  <si>
    <t>Retrovisores externos unidad</t>
  </si>
  <si>
    <t xml:space="preserve">Portalon trasero </t>
  </si>
  <si>
    <t>Tapabarros unidad</t>
  </si>
  <si>
    <t>Guarda fangos unidad</t>
  </si>
  <si>
    <t>Parachoques trasero</t>
  </si>
  <si>
    <t>Funda parachoque trasero</t>
  </si>
  <si>
    <t>parachoques delantero</t>
  </si>
  <si>
    <t>Funda parachoque delantero</t>
  </si>
  <si>
    <t xml:space="preserve">Tapa bencina </t>
  </si>
  <si>
    <t>Motor de partida</t>
  </si>
  <si>
    <t xml:space="preserve">Llave y componentes </t>
  </si>
  <si>
    <t>Mascara</t>
  </si>
  <si>
    <t>Volante</t>
  </si>
  <si>
    <t xml:space="preserve">Butacas cuero </t>
  </si>
  <si>
    <t>Butacas tela</t>
  </si>
  <si>
    <t>Panel puerta unidad</t>
  </si>
  <si>
    <t>Sinoptico</t>
  </si>
  <si>
    <t xml:space="preserve">Parasol </t>
  </si>
  <si>
    <t>Consola central</t>
  </si>
  <si>
    <t xml:space="preserve">Tablero </t>
  </si>
  <si>
    <t>Plastico rejillas AC Int</t>
  </si>
  <si>
    <t>Comandos AC</t>
  </si>
  <si>
    <t>Posa basos tablero</t>
  </si>
  <si>
    <t>Radio</t>
  </si>
  <si>
    <t xml:space="preserve">Reposabrazo </t>
  </si>
  <si>
    <t>Botonera tablero apertura puertas</t>
  </si>
  <si>
    <t>Airgbag copiloto</t>
  </si>
  <si>
    <t xml:space="preserve">Airbag piloto </t>
  </si>
  <si>
    <t>Botonera puerta piloto</t>
  </si>
  <si>
    <t>Botonera copiloto</t>
  </si>
  <si>
    <t xml:space="preserve">Botonera trasera </t>
  </si>
  <si>
    <t xml:space="preserve">ECU </t>
  </si>
  <si>
    <t>Modulo Airbag</t>
  </si>
  <si>
    <t>Pedalera freno</t>
  </si>
  <si>
    <t>Pedalera Acel</t>
  </si>
  <si>
    <t>Pedal clutch</t>
  </si>
  <si>
    <t xml:space="preserve">Plasticos interiores postes </t>
  </si>
  <si>
    <t xml:space="preserve">Plasticos interiores piso </t>
  </si>
  <si>
    <t>Blower</t>
  </si>
  <si>
    <t>Manilla puerta int unidad</t>
  </si>
  <si>
    <t>Manilla puerta ext unidad</t>
  </si>
  <si>
    <t>Palanca de cambios original</t>
  </si>
  <si>
    <t>Palanca de cambios pomo alter</t>
  </si>
  <si>
    <t>Foco portalon derecho</t>
  </si>
  <si>
    <t>Foco portalon izquierdo</t>
  </si>
  <si>
    <t>Foco trasero derecho</t>
  </si>
  <si>
    <t>Foco trasero izquierdo</t>
  </si>
  <si>
    <t>Logo Frontal</t>
  </si>
  <si>
    <t>Logo Trasero</t>
  </si>
  <si>
    <t>Anclajes bujes cubre maletero</t>
  </si>
  <si>
    <t>Manguera superior radiador</t>
  </si>
  <si>
    <t>Manguera inferior radiador</t>
  </si>
  <si>
    <t>CRISTIAN</t>
  </si>
  <si>
    <t>Multiple de escape</t>
  </si>
  <si>
    <t>Juego tapas de luces de las puertas delanteras</t>
  </si>
  <si>
    <t>Fusilera interior</t>
  </si>
  <si>
    <t>Fusilera Exterior</t>
  </si>
  <si>
    <t>Espejo lateral izquierdo</t>
  </si>
  <si>
    <t>Espejo lateral derecho</t>
  </si>
  <si>
    <t>Audio Bose</t>
  </si>
  <si>
    <t>Piola de freno</t>
  </si>
  <si>
    <t>Piolas caja de cambio</t>
  </si>
  <si>
    <t>Plastico borde manillas interiores derech</t>
  </si>
  <si>
    <t>Plastico borde manillas interiores Izq</t>
  </si>
  <si>
    <t>PABLO</t>
  </si>
  <si>
    <t>Llantas 147 originales</t>
  </si>
  <si>
    <t>Llantas GT originales</t>
  </si>
  <si>
    <t>Sebastian</t>
  </si>
  <si>
    <t>Bomba de aceite</t>
  </si>
  <si>
    <t>Cables de bujias</t>
  </si>
  <si>
    <t>Tapa multiple</t>
  </si>
  <si>
    <t>LUIS ABEL</t>
  </si>
  <si>
    <t>Tapa de aceite</t>
  </si>
  <si>
    <t>Tapa Valvulas TwinSpark</t>
  </si>
  <si>
    <t>Forma Pago</t>
  </si>
  <si>
    <t>20% Andrés</t>
  </si>
  <si>
    <t>80% Guillermo</t>
  </si>
  <si>
    <t>Nombre Comprador</t>
  </si>
  <si>
    <t>Hernan Fernandez</t>
  </si>
  <si>
    <t>1 JUEGO EN STOCK</t>
  </si>
  <si>
    <t>Tapa conectores bateria</t>
  </si>
  <si>
    <t>Nelson Ernesto</t>
  </si>
  <si>
    <t>Transf AM</t>
  </si>
  <si>
    <t>Sebastian Solari</t>
  </si>
  <si>
    <t>Luis Abel</t>
  </si>
  <si>
    <t>Felipe Muñoz</t>
  </si>
  <si>
    <t>Cristian</t>
  </si>
  <si>
    <t>Rejilla inferior parachoques Izq</t>
  </si>
  <si>
    <t>Rejilla inferior parachoques Der</t>
  </si>
  <si>
    <t>Efectivo GG</t>
  </si>
  <si>
    <t>1 UNIDAD EN STOCK</t>
  </si>
  <si>
    <t>Pendientes</t>
  </si>
  <si>
    <t>Tela cubre contenedor 147</t>
  </si>
  <si>
    <t>Portalon 145</t>
  </si>
  <si>
    <t>50% Retiro de escombros (Segundo viaje)</t>
  </si>
  <si>
    <t>Cataldo</t>
  </si>
  <si>
    <t>Espiral aceite hidraulico</t>
  </si>
  <si>
    <t>Roberto Veliz</t>
  </si>
  <si>
    <t>Oscar Rey</t>
  </si>
  <si>
    <t>Cremallera de vidrios (Unidad)</t>
  </si>
  <si>
    <t>Codos Radiador Unidad</t>
  </si>
  <si>
    <t>Kit inyeccion (Ecu/BCM/Fusilera/Llave/Chapa)</t>
  </si>
  <si>
    <t>Motor limpiaparabrisas</t>
  </si>
  <si>
    <t>Transf GG</t>
  </si>
  <si>
    <t>Cremallera de vidrios (4 Unidadades)</t>
  </si>
  <si>
    <t>Codos Radiador (2 Unidades)</t>
  </si>
  <si>
    <t>Manillas exterior (Izq/Der)</t>
  </si>
  <si>
    <t>Rosamel Gonzalez</t>
  </si>
  <si>
    <t>$ Nuevo</t>
  </si>
  <si>
    <t>JuanRi Pavez</t>
  </si>
  <si>
    <t>Sergio</t>
  </si>
  <si>
    <t>Efectivo AM</t>
  </si>
  <si>
    <t>TC GG</t>
  </si>
  <si>
    <t>VENTAS CONCRETADAS</t>
  </si>
  <si>
    <t>PARTES SOLICITADAS</t>
  </si>
  <si>
    <t>A LA ESPERA QUE LLEGUEN</t>
  </si>
  <si>
    <t>ENTREGADOS. A LA ESPERA DEL PAGO</t>
  </si>
  <si>
    <t>POR CONCRETAR</t>
  </si>
  <si>
    <t>HAY QUE DESMONTARLO</t>
  </si>
  <si>
    <t>CONSULTAR CON TAPICERO</t>
  </si>
  <si>
    <t>Discos de frenos delanteros  (Juego)</t>
  </si>
  <si>
    <t>Discos de frenos traseros (Juego)</t>
  </si>
  <si>
    <t>Cataliticos</t>
  </si>
  <si>
    <t>Opticos delanteros unidad</t>
  </si>
  <si>
    <t>Tapa manillas interiores (Unidad)</t>
  </si>
  <si>
    <t>Juan Jose</t>
  </si>
  <si>
    <t>Tapa manillas interiores (2 Unidades)</t>
  </si>
  <si>
    <t>Juego de Bobinas (4 Unidades)</t>
  </si>
  <si>
    <t>Cables de bujias (4 Unidades)</t>
  </si>
  <si>
    <t>Repuesto/Pieza</t>
  </si>
  <si>
    <t>Nombre Interesado</t>
  </si>
  <si>
    <t>Bomba bencina</t>
  </si>
  <si>
    <t>BUSCAR DONDE ESTA</t>
  </si>
  <si>
    <t>Amortiguadores y bandejas</t>
  </si>
  <si>
    <t>Sebastian Hernandez</t>
  </si>
  <si>
    <t>Claudio</t>
  </si>
  <si>
    <t>Catalitico (2 Lineas con 2 Cataliticos)</t>
  </si>
  <si>
    <t xml:space="preserve">Recipiente refrigerante </t>
  </si>
  <si>
    <t>Juego bombines portalón</t>
  </si>
  <si>
    <t>Pablo Retamales</t>
  </si>
  <si>
    <t>Linea con Cataliticos (2 Unidades)</t>
  </si>
  <si>
    <t>Plastico cubre pomo palanca selespeed</t>
  </si>
  <si>
    <t>BUSCAR</t>
  </si>
  <si>
    <t>Piriz</t>
  </si>
  <si>
    <t>Agarraderas interiores (Izq/Derecha)</t>
  </si>
  <si>
    <t>Gomas bandeja maletero (2 unidades)</t>
  </si>
  <si>
    <t>Tapa pilar cinturon trasero</t>
  </si>
  <si>
    <t>Parasol (Lado Piloto)</t>
  </si>
  <si>
    <t>Motor completo</t>
  </si>
  <si>
    <t>LO IRAN A VER</t>
  </si>
  <si>
    <t>Ignacio</t>
  </si>
  <si>
    <t>Francisco Morales</t>
  </si>
  <si>
    <t>Codos radiador (2 unidades)</t>
  </si>
  <si>
    <t>Francisco Lopez</t>
  </si>
  <si>
    <t>Espejo copiloto</t>
  </si>
  <si>
    <t>Botonera alzavidrios piloto</t>
  </si>
  <si>
    <t>Parachoque delantero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</si>
</sst>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9FF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0" fillId="3" borderId="1" xfId="0" applyFill="1" applyBorder="1"/>
    <xf numFmtId="164" fontId="0" fillId="3" borderId="1" xfId="1" applyFont="1" applyFill="1" applyBorder="1"/>
    <xf numFmtId="9" fontId="0" fillId="0" borderId="0" xfId="0" applyNumberFormat="1"/>
    <xf numFmtId="0" fontId="0" fillId="4" borderId="1" xfId="0" applyFill="1" applyBorder="1"/>
    <xf numFmtId="164" fontId="0" fillId="4" borderId="1" xfId="1" applyFont="1" applyFill="1" applyBorder="1"/>
    <xf numFmtId="164" fontId="0" fillId="0" borderId="0" xfId="1" applyFont="1"/>
    <xf numFmtId="164" fontId="0" fillId="0" borderId="0" xfId="0" applyNumberFormat="1"/>
    <xf numFmtId="0" fontId="0" fillId="0" borderId="1" xfId="0" applyFill="1" applyBorder="1"/>
    <xf numFmtId="164" fontId="0" fillId="0" borderId="1" xfId="1" applyFont="1" applyFill="1" applyBorder="1"/>
    <xf numFmtId="0" fontId="0" fillId="4" borderId="2" xfId="0" applyFill="1" applyBorder="1"/>
    <xf numFmtId="0" fontId="3" fillId="5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0" fillId="0" borderId="0" xfId="0" applyFill="1" applyBorder="1"/>
    <xf numFmtId="164" fontId="0" fillId="0" borderId="0" xfId="1" applyFont="1" applyFill="1" applyBorder="1"/>
    <xf numFmtId="0" fontId="0" fillId="0" borderId="0" xfId="0" applyFill="1"/>
    <xf numFmtId="164" fontId="0" fillId="0" borderId="0" xfId="1" applyFont="1" applyFill="1"/>
    <xf numFmtId="0" fontId="0" fillId="0" borderId="1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164" fontId="7" fillId="0" borderId="1" xfId="1" applyFont="1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164" fontId="6" fillId="0" borderId="1" xfId="1" applyFont="1" applyFill="1" applyBorder="1"/>
    <xf numFmtId="0" fontId="0" fillId="4" borderId="1" xfId="0" applyFill="1" applyBorder="1" applyAlignment="1">
      <alignment horizontal="center"/>
    </xf>
    <xf numFmtId="164" fontId="1" fillId="0" borderId="1" xfId="1" applyFont="1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F9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A183-C758-3F49-A0CC-E2A29DC0636C}">
  <sheetPr>
    <pageSetUpPr fitToPage="1"/>
  </sheetPr>
  <dimension ref="A1:O31"/>
  <sheetViews>
    <sheetView showGridLines="0" tabSelected="1" zoomScaleNormal="100" workbookViewId="0">
      <selection activeCell="K12" sqref="K12"/>
    </sheetView>
  </sheetViews>
  <sheetFormatPr baseColWidth="10" defaultRowHeight="15" x14ac:dyDescent="0.2"/>
  <cols>
    <col min="1" max="1" width="4.1640625" bestFit="1" customWidth="1"/>
    <col min="2" max="2" width="36.1640625" bestFit="1" customWidth="1"/>
    <col min="3" max="3" width="9.33203125" bestFit="1" customWidth="1"/>
    <col min="4" max="4" width="10" bestFit="1" customWidth="1"/>
    <col min="5" max="5" width="10.1640625" bestFit="1" customWidth="1"/>
    <col min="6" max="6" width="12.6640625" bestFit="1" customWidth="1"/>
    <col min="7" max="7" width="16.6640625" bestFit="1" customWidth="1"/>
    <col min="8" max="8" width="5.83203125" customWidth="1"/>
    <col min="9" max="9" width="4.1640625" bestFit="1" customWidth="1"/>
    <col min="10" max="10" width="36.1640625" bestFit="1" customWidth="1"/>
    <col min="11" max="11" width="10.83203125" bestFit="1" customWidth="1"/>
    <col min="15" max="15" width="17.5" bestFit="1" customWidth="1"/>
  </cols>
  <sheetData>
    <row r="1" spans="1:15" ht="16" x14ac:dyDescent="0.2">
      <c r="A1" s="31" t="s">
        <v>157</v>
      </c>
      <c r="B1" s="31"/>
      <c r="C1" s="31"/>
      <c r="D1" s="31"/>
      <c r="E1" s="31"/>
      <c r="F1" s="31"/>
      <c r="G1" s="31"/>
      <c r="I1" s="23" t="s">
        <v>158</v>
      </c>
      <c r="J1" s="23"/>
      <c r="K1" s="23"/>
      <c r="L1" s="23"/>
      <c r="M1" s="23"/>
      <c r="N1" s="23"/>
      <c r="O1" s="23"/>
    </row>
    <row r="2" spans="1:15" x14ac:dyDescent="0.2">
      <c r="A2" s="22" t="s">
        <v>0</v>
      </c>
      <c r="B2" s="22" t="s">
        <v>173</v>
      </c>
      <c r="C2" s="22" t="s">
        <v>1</v>
      </c>
      <c r="D2" s="22" t="s">
        <v>118</v>
      </c>
      <c r="E2" s="22" t="s">
        <v>119</v>
      </c>
      <c r="F2" s="22" t="s">
        <v>120</v>
      </c>
      <c r="G2" s="22" t="s">
        <v>121</v>
      </c>
      <c r="I2" s="22" t="s">
        <v>0</v>
      </c>
      <c r="J2" s="22" t="s">
        <v>173</v>
      </c>
      <c r="K2" s="22" t="s">
        <v>1</v>
      </c>
      <c r="L2" s="22"/>
      <c r="M2" s="22"/>
      <c r="N2" s="22"/>
      <c r="O2" s="22" t="s">
        <v>174</v>
      </c>
    </row>
    <row r="3" spans="1:15" x14ac:dyDescent="0.2">
      <c r="A3" s="11"/>
      <c r="B3" s="11" t="s">
        <v>98</v>
      </c>
      <c r="C3" s="32">
        <v>40000</v>
      </c>
      <c r="D3" s="33" t="s">
        <v>126</v>
      </c>
      <c r="E3" s="12">
        <f>C3*0.2</f>
        <v>8000</v>
      </c>
      <c r="F3" s="12">
        <f>C3-E3</f>
        <v>32000</v>
      </c>
      <c r="G3" s="12" t="s">
        <v>122</v>
      </c>
      <c r="I3" s="11"/>
      <c r="J3" s="11" t="s">
        <v>150</v>
      </c>
      <c r="K3" s="12">
        <v>70000</v>
      </c>
      <c r="L3" s="26" t="s">
        <v>159</v>
      </c>
      <c r="M3" s="27"/>
      <c r="N3" s="28"/>
      <c r="O3" s="24" t="s">
        <v>139</v>
      </c>
    </row>
    <row r="4" spans="1:15" x14ac:dyDescent="0.2">
      <c r="A4" s="11"/>
      <c r="B4" s="11" t="s">
        <v>87</v>
      </c>
      <c r="C4" s="32">
        <v>20000</v>
      </c>
      <c r="D4" s="33" t="s">
        <v>126</v>
      </c>
      <c r="E4" s="12">
        <f>C4*0.2</f>
        <v>4000</v>
      </c>
      <c r="F4" s="12">
        <f t="shared" ref="F4:F5" si="0">C4-E4</f>
        <v>16000</v>
      </c>
      <c r="G4" s="12" t="s">
        <v>125</v>
      </c>
      <c r="I4" s="11"/>
      <c r="J4" s="11" t="s">
        <v>148</v>
      </c>
      <c r="K4" s="12">
        <f>37500*4</f>
        <v>150000</v>
      </c>
      <c r="L4" s="26" t="s">
        <v>160</v>
      </c>
      <c r="M4" s="27"/>
      <c r="N4" s="28"/>
      <c r="O4" s="24" t="s">
        <v>139</v>
      </c>
    </row>
    <row r="5" spans="1:15" x14ac:dyDescent="0.2">
      <c r="A5" s="11"/>
      <c r="B5" s="11" t="s">
        <v>124</v>
      </c>
      <c r="C5" s="32">
        <v>18000</v>
      </c>
      <c r="D5" s="33" t="s">
        <v>126</v>
      </c>
      <c r="E5" s="12">
        <f>C5*0.2</f>
        <v>3600</v>
      </c>
      <c r="F5" s="12">
        <f t="shared" si="0"/>
        <v>14400</v>
      </c>
      <c r="G5" s="12" t="s">
        <v>125</v>
      </c>
      <c r="I5" s="11"/>
      <c r="J5" s="11" t="s">
        <v>145</v>
      </c>
      <c r="K5" s="12">
        <v>300000</v>
      </c>
      <c r="L5" s="26" t="s">
        <v>161</v>
      </c>
      <c r="M5" s="27"/>
      <c r="N5" s="28"/>
      <c r="O5" s="24" t="s">
        <v>139</v>
      </c>
    </row>
    <row r="6" spans="1:15" x14ac:dyDescent="0.2">
      <c r="A6" s="11"/>
      <c r="B6" s="11" t="s">
        <v>13</v>
      </c>
      <c r="C6" s="32">
        <v>60000</v>
      </c>
      <c r="D6" s="21" t="s">
        <v>133</v>
      </c>
      <c r="E6" s="12">
        <f>C6*0.2</f>
        <v>12000</v>
      </c>
      <c r="F6" s="12">
        <f>C6-E6</f>
        <v>48000</v>
      </c>
      <c r="G6" s="12" t="s">
        <v>111</v>
      </c>
      <c r="I6" s="11"/>
      <c r="J6" s="11" t="s">
        <v>103</v>
      </c>
      <c r="K6" s="12">
        <v>120000</v>
      </c>
      <c r="L6" s="26" t="s">
        <v>161</v>
      </c>
      <c r="M6" s="27"/>
      <c r="N6" s="28"/>
      <c r="O6" s="12" t="s">
        <v>130</v>
      </c>
    </row>
    <row r="7" spans="1:15" x14ac:dyDescent="0.2">
      <c r="A7" s="11"/>
      <c r="B7" s="11" t="s">
        <v>171</v>
      </c>
      <c r="C7" s="32">
        <v>60000</v>
      </c>
      <c r="D7" s="33" t="s">
        <v>126</v>
      </c>
      <c r="E7" s="12">
        <f t="shared" ref="E7:E9" si="1">C7*0.2</f>
        <v>12000</v>
      </c>
      <c r="F7" s="12">
        <f t="shared" ref="F7:F8" si="2">C7-E7</f>
        <v>48000</v>
      </c>
      <c r="G7" s="12" t="s">
        <v>127</v>
      </c>
      <c r="I7" s="11"/>
      <c r="J7" s="11" t="s">
        <v>146</v>
      </c>
      <c r="K7" s="12">
        <v>80000</v>
      </c>
      <c r="L7" s="26" t="s">
        <v>162</v>
      </c>
      <c r="M7" s="27"/>
      <c r="N7" s="28"/>
      <c r="O7" s="12" t="s">
        <v>151</v>
      </c>
    </row>
    <row r="8" spans="1:15" x14ac:dyDescent="0.2">
      <c r="A8" s="11"/>
      <c r="B8" s="11" t="s">
        <v>172</v>
      </c>
      <c r="C8" s="32">
        <v>40000</v>
      </c>
      <c r="D8" s="33" t="s">
        <v>126</v>
      </c>
      <c r="E8" s="12">
        <f t="shared" si="1"/>
        <v>8000</v>
      </c>
      <c r="F8" s="12">
        <f t="shared" si="2"/>
        <v>32000</v>
      </c>
      <c r="G8" s="12" t="s">
        <v>127</v>
      </c>
      <c r="I8" s="11"/>
      <c r="J8" s="11" t="s">
        <v>57</v>
      </c>
      <c r="K8" s="12">
        <v>200000</v>
      </c>
      <c r="L8" s="26" t="s">
        <v>163</v>
      </c>
      <c r="M8" s="27"/>
      <c r="N8" s="28"/>
      <c r="O8" s="12" t="s">
        <v>129</v>
      </c>
    </row>
    <row r="9" spans="1:15" x14ac:dyDescent="0.2">
      <c r="A9" s="11"/>
      <c r="B9" s="11" t="s">
        <v>103</v>
      </c>
      <c r="C9" s="32">
        <v>120000</v>
      </c>
      <c r="D9" s="33" t="s">
        <v>126</v>
      </c>
      <c r="E9" s="12">
        <f t="shared" si="1"/>
        <v>24000</v>
      </c>
      <c r="F9" s="12">
        <f t="shared" ref="F9" si="3">C9-E9</f>
        <v>96000</v>
      </c>
      <c r="G9" s="12" t="s">
        <v>130</v>
      </c>
      <c r="I9" s="11"/>
      <c r="J9" s="11" t="s">
        <v>112</v>
      </c>
      <c r="K9" s="12">
        <v>50000</v>
      </c>
      <c r="L9" s="26" t="s">
        <v>162</v>
      </c>
      <c r="M9" s="27"/>
      <c r="N9" s="28"/>
      <c r="O9" s="12" t="s">
        <v>128</v>
      </c>
    </row>
    <row r="10" spans="1:15" x14ac:dyDescent="0.2">
      <c r="A10" s="11"/>
      <c r="B10" s="11" t="s">
        <v>149</v>
      </c>
      <c r="C10" s="32">
        <f>20000*2</f>
        <v>40000</v>
      </c>
      <c r="D10" s="21" t="s">
        <v>147</v>
      </c>
      <c r="E10" s="12">
        <f t="shared" ref="E10" si="4">C10*0.2</f>
        <v>8000</v>
      </c>
      <c r="F10" s="12">
        <f t="shared" ref="F10" si="5">C10-E10</f>
        <v>32000</v>
      </c>
      <c r="G10" s="24" t="s">
        <v>139</v>
      </c>
      <c r="I10" s="11"/>
      <c r="J10" s="11" t="s">
        <v>164</v>
      </c>
      <c r="K10" s="12">
        <v>30000</v>
      </c>
      <c r="L10" s="26" t="s">
        <v>162</v>
      </c>
      <c r="M10" s="27"/>
      <c r="N10" s="28"/>
      <c r="O10" s="12" t="s">
        <v>154</v>
      </c>
    </row>
    <row r="11" spans="1:15" x14ac:dyDescent="0.2">
      <c r="A11" s="11"/>
      <c r="B11" s="11" t="s">
        <v>140</v>
      </c>
      <c r="C11" s="32">
        <v>30000</v>
      </c>
      <c r="D11" s="33" t="s">
        <v>155</v>
      </c>
      <c r="E11" s="12">
        <f t="shared" ref="E11" si="6">C11*0.2</f>
        <v>6000</v>
      </c>
      <c r="F11" s="12">
        <f t="shared" ref="F11" si="7">C11-E11</f>
        <v>24000</v>
      </c>
      <c r="G11" s="12" t="s">
        <v>141</v>
      </c>
      <c r="I11" s="11"/>
      <c r="J11" s="11" t="s">
        <v>165</v>
      </c>
      <c r="K11" s="12">
        <v>30000</v>
      </c>
      <c r="L11" s="26" t="s">
        <v>162</v>
      </c>
      <c r="M11" s="27"/>
      <c r="N11" s="28"/>
      <c r="O11" s="12" t="s">
        <v>154</v>
      </c>
    </row>
    <row r="12" spans="1:15" x14ac:dyDescent="0.2">
      <c r="A12" s="11"/>
      <c r="B12" s="11" t="s">
        <v>9</v>
      </c>
      <c r="C12" s="32">
        <v>60000</v>
      </c>
      <c r="D12" s="21" t="s">
        <v>133</v>
      </c>
      <c r="E12" s="12">
        <f>C12*0.2</f>
        <v>12000</v>
      </c>
      <c r="F12" s="12">
        <f>C12-E12</f>
        <v>48000</v>
      </c>
      <c r="G12" s="12" t="s">
        <v>142</v>
      </c>
      <c r="I12" s="11"/>
      <c r="J12" s="2" t="s">
        <v>175</v>
      </c>
      <c r="K12" s="3">
        <v>80000</v>
      </c>
      <c r="L12" s="26" t="s">
        <v>176</v>
      </c>
      <c r="M12" s="27"/>
      <c r="N12" s="28"/>
      <c r="O12" s="12" t="s">
        <v>127</v>
      </c>
    </row>
    <row r="13" spans="1:15" x14ac:dyDescent="0.2">
      <c r="A13" s="11"/>
      <c r="B13" s="11" t="s">
        <v>97</v>
      </c>
      <c r="C13" s="32">
        <v>150000</v>
      </c>
      <c r="D13" s="21" t="s">
        <v>156</v>
      </c>
      <c r="E13" s="12">
        <f t="shared" ref="E13:E14" si="8">C13*0.2</f>
        <v>30000</v>
      </c>
      <c r="F13" s="12">
        <f t="shared" ref="F13:F14" si="9">C13-E13</f>
        <v>120000</v>
      </c>
      <c r="G13" s="12" t="s">
        <v>129</v>
      </c>
      <c r="I13" s="21"/>
      <c r="J13" s="2" t="s">
        <v>177</v>
      </c>
      <c r="K13" s="3">
        <v>300000</v>
      </c>
      <c r="L13" s="26" t="s">
        <v>162</v>
      </c>
      <c r="M13" s="27"/>
      <c r="N13" s="28"/>
      <c r="O13" s="12" t="s">
        <v>178</v>
      </c>
    </row>
    <row r="14" spans="1:15" x14ac:dyDescent="0.2">
      <c r="A14" s="11"/>
      <c r="B14" s="11" t="s">
        <v>180</v>
      </c>
      <c r="C14" s="32">
        <f>70000*2</f>
        <v>140000</v>
      </c>
      <c r="D14" s="33" t="s">
        <v>155</v>
      </c>
      <c r="E14" s="12">
        <f t="shared" si="8"/>
        <v>28000</v>
      </c>
      <c r="F14" s="12">
        <f t="shared" si="9"/>
        <v>112000</v>
      </c>
      <c r="G14" s="12" t="s">
        <v>153</v>
      </c>
      <c r="I14" s="21"/>
      <c r="J14" s="11" t="s">
        <v>184</v>
      </c>
      <c r="K14" s="34">
        <v>200000</v>
      </c>
      <c r="L14" s="26" t="s">
        <v>161</v>
      </c>
      <c r="M14" s="27"/>
      <c r="N14" s="28"/>
      <c r="O14" s="12" t="s">
        <v>179</v>
      </c>
    </row>
    <row r="15" spans="1:15" x14ac:dyDescent="0.2">
      <c r="A15" s="11"/>
      <c r="B15" s="2" t="s">
        <v>170</v>
      </c>
      <c r="C15" s="32">
        <f>25000*2</f>
        <v>50000</v>
      </c>
      <c r="D15" s="33" t="s">
        <v>126</v>
      </c>
      <c r="E15" s="12">
        <f t="shared" ref="E15" si="10">C15*0.2</f>
        <v>10000</v>
      </c>
      <c r="F15" s="12">
        <f t="shared" ref="F15" si="11">C15-E15</f>
        <v>40000</v>
      </c>
      <c r="G15" s="12" t="s">
        <v>169</v>
      </c>
      <c r="I15" s="11"/>
      <c r="J15" s="11" t="s">
        <v>185</v>
      </c>
      <c r="K15" s="12"/>
      <c r="L15" s="26" t="s">
        <v>186</v>
      </c>
      <c r="M15" s="27"/>
      <c r="N15" s="28"/>
      <c r="O15" s="12" t="s">
        <v>187</v>
      </c>
    </row>
    <row r="16" spans="1:15" x14ac:dyDescent="0.2">
      <c r="A16" s="11"/>
      <c r="B16" s="11" t="s">
        <v>181</v>
      </c>
      <c r="C16" s="12">
        <v>25000</v>
      </c>
      <c r="D16" s="21" t="s">
        <v>156</v>
      </c>
      <c r="E16" s="12">
        <f t="shared" ref="E16:E17" si="12">C16*0.2</f>
        <v>5000</v>
      </c>
      <c r="F16" s="12">
        <f t="shared" ref="F16:F17" si="13">C16-E16</f>
        <v>20000</v>
      </c>
      <c r="G16" s="12" t="s">
        <v>183</v>
      </c>
      <c r="I16" s="11"/>
      <c r="J16" s="11" t="s">
        <v>188</v>
      </c>
      <c r="K16" s="12"/>
      <c r="L16" s="26" t="s">
        <v>186</v>
      </c>
      <c r="M16" s="27"/>
      <c r="N16" s="28"/>
      <c r="O16" s="12" t="s">
        <v>187</v>
      </c>
    </row>
    <row r="17" spans="1:15" x14ac:dyDescent="0.2">
      <c r="A17" s="11"/>
      <c r="B17" s="11" t="s">
        <v>182</v>
      </c>
      <c r="C17" s="12">
        <v>40000</v>
      </c>
      <c r="D17" s="21" t="s">
        <v>156</v>
      </c>
      <c r="E17" s="12">
        <f t="shared" si="12"/>
        <v>8000</v>
      </c>
      <c r="F17" s="12">
        <f t="shared" si="13"/>
        <v>32000</v>
      </c>
      <c r="G17" s="12" t="s">
        <v>183</v>
      </c>
      <c r="I17" s="11"/>
      <c r="J17" s="11" t="s">
        <v>189</v>
      </c>
      <c r="K17" s="12"/>
      <c r="L17" s="26" t="s">
        <v>186</v>
      </c>
      <c r="M17" s="27"/>
      <c r="N17" s="28"/>
      <c r="O17" s="12" t="s">
        <v>129</v>
      </c>
    </row>
    <row r="18" spans="1:15" x14ac:dyDescent="0.2">
      <c r="A18" s="11"/>
      <c r="B18" s="11"/>
      <c r="C18" s="12"/>
      <c r="D18" s="21"/>
      <c r="E18" s="12"/>
      <c r="F18" s="12"/>
      <c r="G18" s="12"/>
      <c r="I18" s="11"/>
      <c r="J18" s="11" t="s">
        <v>190</v>
      </c>
      <c r="K18" s="12"/>
      <c r="L18" s="26" t="s">
        <v>186</v>
      </c>
      <c r="M18" s="27"/>
      <c r="N18" s="28"/>
      <c r="O18" s="12" t="s">
        <v>129</v>
      </c>
    </row>
    <row r="19" spans="1:15" x14ac:dyDescent="0.2">
      <c r="A19" s="11"/>
      <c r="B19" s="11"/>
      <c r="C19" s="12"/>
      <c r="D19" s="21"/>
      <c r="E19" s="12"/>
      <c r="F19" s="12"/>
      <c r="G19" s="12"/>
      <c r="I19" s="11"/>
      <c r="J19" s="11" t="s">
        <v>150</v>
      </c>
      <c r="K19" s="12">
        <v>100000</v>
      </c>
      <c r="L19" s="26" t="s">
        <v>159</v>
      </c>
      <c r="M19" s="27"/>
      <c r="N19" s="28"/>
      <c r="O19" s="12" t="s">
        <v>183</v>
      </c>
    </row>
    <row r="20" spans="1:15" x14ac:dyDescent="0.2">
      <c r="A20" s="11"/>
      <c r="B20" s="11"/>
      <c r="C20" s="12"/>
      <c r="D20" s="21"/>
      <c r="E20" s="12"/>
      <c r="F20" s="12"/>
      <c r="G20" s="12"/>
      <c r="I20" s="11"/>
      <c r="J20" s="11" t="s">
        <v>191</v>
      </c>
      <c r="K20" s="12">
        <v>60000</v>
      </c>
      <c r="L20" s="26" t="s">
        <v>159</v>
      </c>
      <c r="M20" s="27"/>
      <c r="N20" s="28"/>
      <c r="O20" s="12" t="s">
        <v>183</v>
      </c>
    </row>
    <row r="21" spans="1:15" x14ac:dyDescent="0.2">
      <c r="A21" s="11"/>
      <c r="B21" s="11"/>
      <c r="C21" s="12"/>
      <c r="D21" s="21"/>
      <c r="E21" s="12"/>
      <c r="F21" s="12"/>
      <c r="G21" s="12"/>
      <c r="I21" s="11"/>
      <c r="J21" s="11" t="s">
        <v>192</v>
      </c>
      <c r="K21" s="12">
        <v>1200000</v>
      </c>
      <c r="L21" s="26" t="s">
        <v>193</v>
      </c>
      <c r="M21" s="27"/>
      <c r="N21" s="28"/>
      <c r="O21" s="12" t="s">
        <v>194</v>
      </c>
    </row>
    <row r="22" spans="1:15" x14ac:dyDescent="0.2">
      <c r="A22" s="11"/>
      <c r="B22" s="11"/>
      <c r="C22" s="12"/>
      <c r="D22" s="21"/>
      <c r="E22" s="12"/>
      <c r="F22" s="12"/>
      <c r="G22" s="12"/>
      <c r="I22" s="11"/>
      <c r="J22" s="11" t="s">
        <v>196</v>
      </c>
      <c r="K22" s="12">
        <v>45000</v>
      </c>
      <c r="L22" s="26" t="s">
        <v>159</v>
      </c>
      <c r="M22" s="27"/>
      <c r="N22" s="28"/>
      <c r="O22" s="12" t="s">
        <v>195</v>
      </c>
    </row>
    <row r="23" spans="1:15" x14ac:dyDescent="0.2">
      <c r="A23" s="11"/>
      <c r="B23" s="11"/>
      <c r="C23" s="12"/>
      <c r="D23" s="21"/>
      <c r="E23" s="12"/>
      <c r="F23" s="12"/>
      <c r="G23" s="12"/>
      <c r="I23" s="11"/>
      <c r="J23" s="11" t="s">
        <v>94</v>
      </c>
      <c r="K23" s="12">
        <v>20000</v>
      </c>
      <c r="L23" s="26" t="s">
        <v>159</v>
      </c>
      <c r="M23" s="27"/>
      <c r="N23" s="28"/>
      <c r="O23" s="12" t="s">
        <v>195</v>
      </c>
    </row>
    <row r="24" spans="1:15" x14ac:dyDescent="0.2">
      <c r="A24" s="11"/>
      <c r="B24" s="11"/>
      <c r="C24" s="12"/>
      <c r="D24" s="21"/>
      <c r="E24" s="12"/>
      <c r="F24" s="12"/>
      <c r="G24" s="12"/>
      <c r="I24" s="11"/>
      <c r="J24" s="11" t="s">
        <v>199</v>
      </c>
      <c r="K24" s="12"/>
      <c r="L24" s="26"/>
      <c r="M24" s="27"/>
      <c r="N24" s="28"/>
      <c r="O24" s="12" t="s">
        <v>197</v>
      </c>
    </row>
    <row r="25" spans="1:15" x14ac:dyDescent="0.2">
      <c r="A25" s="11"/>
      <c r="B25" s="11"/>
      <c r="C25" s="12"/>
      <c r="D25" s="21"/>
      <c r="E25" s="12"/>
      <c r="F25" s="12"/>
      <c r="G25" s="12"/>
      <c r="I25" s="11"/>
      <c r="J25" s="11" t="s">
        <v>198</v>
      </c>
      <c r="K25" s="12"/>
      <c r="L25" s="25"/>
      <c r="M25" s="29"/>
      <c r="N25" s="30"/>
      <c r="O25" s="12" t="s">
        <v>197</v>
      </c>
    </row>
    <row r="26" spans="1:15" x14ac:dyDescent="0.2">
      <c r="A26" s="17"/>
      <c r="B26" s="17"/>
      <c r="C26" s="18">
        <f>SUM(C3:C25)</f>
        <v>893000</v>
      </c>
      <c r="D26" s="18"/>
      <c r="E26" s="18">
        <f>SUM(E3:E25)</f>
        <v>178600</v>
      </c>
      <c r="F26" s="18">
        <f>SUM(F3:F25)</f>
        <v>714400</v>
      </c>
      <c r="G26" s="18"/>
      <c r="I26" s="11"/>
      <c r="J26" s="11" t="s">
        <v>200</v>
      </c>
      <c r="K26" s="12"/>
      <c r="L26" s="25"/>
      <c r="M26" s="29"/>
      <c r="N26" s="30"/>
      <c r="O26" s="12" t="s">
        <v>197</v>
      </c>
    </row>
    <row r="27" spans="1:15" x14ac:dyDescent="0.2">
      <c r="I27" s="11"/>
      <c r="J27" s="11"/>
      <c r="K27" s="12"/>
      <c r="L27" s="26"/>
      <c r="M27" s="27"/>
      <c r="N27" s="28"/>
      <c r="O27" s="12"/>
    </row>
    <row r="28" spans="1:15" x14ac:dyDescent="0.2">
      <c r="A28" s="16" t="s">
        <v>135</v>
      </c>
      <c r="K28" s="10">
        <f>SUM(K3:K27)</f>
        <v>3035000</v>
      </c>
    </row>
    <row r="29" spans="1:15" x14ac:dyDescent="0.2">
      <c r="A29" t="s">
        <v>138</v>
      </c>
    </row>
    <row r="30" spans="1:15" x14ac:dyDescent="0.2">
      <c r="A30" t="s">
        <v>136</v>
      </c>
    </row>
    <row r="31" spans="1:15" x14ac:dyDescent="0.2">
      <c r="A31" t="s">
        <v>137</v>
      </c>
    </row>
  </sheetData>
  <mergeCells count="25">
    <mergeCell ref="L20:N20"/>
    <mergeCell ref="L22:N22"/>
    <mergeCell ref="L23:N23"/>
    <mergeCell ref="L24:N24"/>
    <mergeCell ref="L27:N27"/>
    <mergeCell ref="L12:N12"/>
    <mergeCell ref="L13:N13"/>
    <mergeCell ref="L14:N14"/>
    <mergeCell ref="L15:N15"/>
    <mergeCell ref="L16:N16"/>
    <mergeCell ref="L17:N17"/>
    <mergeCell ref="L18:N18"/>
    <mergeCell ref="L19:N19"/>
    <mergeCell ref="L6:N6"/>
    <mergeCell ref="L7:N7"/>
    <mergeCell ref="L8:N8"/>
    <mergeCell ref="L9:N9"/>
    <mergeCell ref="L10:N10"/>
    <mergeCell ref="L11:N11"/>
    <mergeCell ref="A1:G1"/>
    <mergeCell ref="I1:O1"/>
    <mergeCell ref="L3:N3"/>
    <mergeCell ref="L4:N4"/>
    <mergeCell ref="L21:N21"/>
    <mergeCell ref="L5:N5"/>
  </mergeCells>
  <pageMargins left="0.25" right="0.25" top="0.75" bottom="0.75" header="0.3" footer="0.3"/>
  <pageSetup scale="4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0"/>
  <sheetViews>
    <sheetView showGridLines="0" zoomScaleNormal="100" workbookViewId="0">
      <selection activeCell="A124" sqref="A124:C124"/>
    </sheetView>
  </sheetViews>
  <sheetFormatPr baseColWidth="10" defaultColWidth="9.1640625" defaultRowHeight="15" x14ac:dyDescent="0.2"/>
  <cols>
    <col min="1" max="1" width="5.5" customWidth="1"/>
    <col min="2" max="2" width="35.5" bestFit="1" customWidth="1"/>
    <col min="3" max="3" width="11.83203125" bestFit="1" customWidth="1"/>
  </cols>
  <sheetData>
    <row r="1" spans="1:9" x14ac:dyDescent="0.2">
      <c r="C1" s="10">
        <f>SUM(C3:C127)</f>
        <v>11455500</v>
      </c>
    </row>
    <row r="2" spans="1:9" x14ac:dyDescent="0.2">
      <c r="A2" s="1" t="s">
        <v>0</v>
      </c>
      <c r="B2" s="1" t="s">
        <v>24</v>
      </c>
      <c r="C2" s="1" t="s">
        <v>1</v>
      </c>
      <c r="I2" s="15" t="s">
        <v>152</v>
      </c>
    </row>
    <row r="3" spans="1:9" x14ac:dyDescent="0.2">
      <c r="A3" s="2">
        <v>1</v>
      </c>
      <c r="B3" s="2" t="s">
        <v>2</v>
      </c>
      <c r="C3" s="3">
        <v>800000</v>
      </c>
    </row>
    <row r="4" spans="1:9" x14ac:dyDescent="0.2">
      <c r="A4" s="11">
        <v>2</v>
      </c>
      <c r="B4" s="7" t="s">
        <v>3</v>
      </c>
      <c r="C4" s="8">
        <v>1100000</v>
      </c>
    </row>
    <row r="5" spans="1:9" x14ac:dyDescent="0.2">
      <c r="A5" s="11">
        <v>3</v>
      </c>
      <c r="B5" s="7" t="s">
        <v>4</v>
      </c>
      <c r="C5" s="8">
        <v>350000</v>
      </c>
    </row>
    <row r="6" spans="1:9" x14ac:dyDescent="0.2">
      <c r="A6" s="11">
        <v>4</v>
      </c>
      <c r="B6" s="7" t="s">
        <v>100</v>
      </c>
      <c r="C6" s="8">
        <v>50000</v>
      </c>
      <c r="F6" s="9"/>
      <c r="G6" s="6"/>
    </row>
    <row r="7" spans="1:9" x14ac:dyDescent="0.2">
      <c r="A7" s="11">
        <v>5</v>
      </c>
      <c r="B7" s="2" t="s">
        <v>53</v>
      </c>
      <c r="C7" s="3">
        <v>80000</v>
      </c>
    </row>
    <row r="8" spans="1:9" x14ac:dyDescent="0.2">
      <c r="A8" s="11">
        <v>6</v>
      </c>
      <c r="B8" s="11" t="s">
        <v>40</v>
      </c>
      <c r="C8" s="12">
        <v>60000</v>
      </c>
    </row>
    <row r="9" spans="1:9" x14ac:dyDescent="0.2">
      <c r="A9" s="11">
        <v>7</v>
      </c>
      <c r="B9" s="7" t="s">
        <v>5</v>
      </c>
      <c r="C9" s="8">
        <v>40000</v>
      </c>
    </row>
    <row r="10" spans="1:9" x14ac:dyDescent="0.2">
      <c r="A10" s="11">
        <v>8</v>
      </c>
      <c r="B10" s="11" t="s">
        <v>6</v>
      </c>
      <c r="C10" s="12">
        <v>30000</v>
      </c>
    </row>
    <row r="11" spans="1:9" x14ac:dyDescent="0.2">
      <c r="A11" s="11">
        <v>9</v>
      </c>
      <c r="B11" s="11" t="s">
        <v>7</v>
      </c>
      <c r="C11" s="12">
        <v>20000</v>
      </c>
    </row>
    <row r="12" spans="1:9" x14ac:dyDescent="0.2">
      <c r="A12" s="11">
        <v>10</v>
      </c>
      <c r="B12" s="11" t="s">
        <v>8</v>
      </c>
      <c r="C12" s="12">
        <v>150000</v>
      </c>
    </row>
    <row r="13" spans="1:9" x14ac:dyDescent="0.2">
      <c r="A13" s="11">
        <v>11</v>
      </c>
      <c r="B13" s="11" t="s">
        <v>9</v>
      </c>
      <c r="C13" s="12">
        <v>60000</v>
      </c>
    </row>
    <row r="14" spans="1:9" x14ac:dyDescent="0.2">
      <c r="A14" s="11">
        <v>12</v>
      </c>
      <c r="B14" s="11" t="s">
        <v>10</v>
      </c>
      <c r="C14" s="12">
        <v>60000</v>
      </c>
    </row>
    <row r="15" spans="1:9" x14ac:dyDescent="0.2">
      <c r="A15" s="11">
        <v>13</v>
      </c>
      <c r="B15" s="2" t="s">
        <v>11</v>
      </c>
      <c r="C15" s="3">
        <v>60000</v>
      </c>
    </row>
    <row r="16" spans="1:9" x14ac:dyDescent="0.2">
      <c r="A16" s="11">
        <v>14</v>
      </c>
      <c r="B16" s="7" t="s">
        <v>25</v>
      </c>
      <c r="C16" s="8">
        <v>40000</v>
      </c>
    </row>
    <row r="17" spans="1:5" x14ac:dyDescent="0.2">
      <c r="A17" s="11">
        <v>15</v>
      </c>
      <c r="B17" s="11" t="s">
        <v>12</v>
      </c>
      <c r="C17" s="12">
        <v>40000</v>
      </c>
    </row>
    <row r="18" spans="1:5" x14ac:dyDescent="0.2">
      <c r="A18" s="11">
        <v>16</v>
      </c>
      <c r="B18" s="7" t="s">
        <v>13</v>
      </c>
      <c r="C18" s="8">
        <v>60000</v>
      </c>
      <c r="D18" s="14" t="s">
        <v>134</v>
      </c>
      <c r="E18" s="14"/>
    </row>
    <row r="19" spans="1:5" x14ac:dyDescent="0.2">
      <c r="A19" s="11">
        <v>17</v>
      </c>
      <c r="B19" s="11" t="s">
        <v>14</v>
      </c>
      <c r="C19" s="12">
        <v>20000</v>
      </c>
    </row>
    <row r="20" spans="1:5" x14ac:dyDescent="0.2">
      <c r="A20" s="11">
        <v>18</v>
      </c>
      <c r="B20" s="11" t="s">
        <v>15</v>
      </c>
      <c r="C20" s="12">
        <v>20000</v>
      </c>
    </row>
    <row r="21" spans="1:5" x14ac:dyDescent="0.2">
      <c r="A21" s="11">
        <v>19</v>
      </c>
      <c r="B21" s="7" t="s">
        <v>16</v>
      </c>
      <c r="C21" s="8">
        <v>80000</v>
      </c>
    </row>
    <row r="22" spans="1:5" x14ac:dyDescent="0.2">
      <c r="A22" s="11">
        <v>20</v>
      </c>
      <c r="B22" s="11" t="s">
        <v>22</v>
      </c>
      <c r="C22" s="12">
        <v>150000</v>
      </c>
    </row>
    <row r="23" spans="1:5" x14ac:dyDescent="0.2">
      <c r="A23" s="11">
        <v>21</v>
      </c>
      <c r="B23" s="7" t="s">
        <v>17</v>
      </c>
      <c r="C23" s="8">
        <v>30000</v>
      </c>
    </row>
    <row r="24" spans="1:5" x14ac:dyDescent="0.2">
      <c r="A24" s="11">
        <v>22</v>
      </c>
      <c r="B24" s="11" t="s">
        <v>18</v>
      </c>
      <c r="C24" s="12">
        <v>30000</v>
      </c>
    </row>
    <row r="25" spans="1:5" x14ac:dyDescent="0.2">
      <c r="A25" s="11">
        <v>23</v>
      </c>
      <c r="B25" s="11" t="s">
        <v>19</v>
      </c>
      <c r="C25" s="12">
        <v>40000</v>
      </c>
    </row>
    <row r="26" spans="1:5" x14ac:dyDescent="0.2">
      <c r="A26" s="11">
        <v>24</v>
      </c>
      <c r="B26" s="11" t="s">
        <v>20</v>
      </c>
      <c r="C26" s="12">
        <v>40000</v>
      </c>
    </row>
    <row r="27" spans="1:5" x14ac:dyDescent="0.2">
      <c r="A27" s="11">
        <v>25</v>
      </c>
      <c r="B27" s="7" t="s">
        <v>23</v>
      </c>
      <c r="C27" s="8">
        <v>90000</v>
      </c>
    </row>
    <row r="28" spans="1:5" x14ac:dyDescent="0.2">
      <c r="A28" s="11">
        <v>26</v>
      </c>
      <c r="B28" s="11" t="s">
        <v>21</v>
      </c>
      <c r="C28" s="12">
        <v>70000</v>
      </c>
    </row>
    <row r="29" spans="1:5" x14ac:dyDescent="0.2">
      <c r="A29" s="11">
        <v>27</v>
      </c>
      <c r="B29" s="11" t="s">
        <v>26</v>
      </c>
      <c r="C29" s="12">
        <v>160000</v>
      </c>
    </row>
    <row r="30" spans="1:5" x14ac:dyDescent="0.2">
      <c r="A30" s="11">
        <v>28</v>
      </c>
      <c r="B30" s="11" t="s">
        <v>27</v>
      </c>
      <c r="C30" s="12">
        <v>60000</v>
      </c>
    </row>
    <row r="31" spans="1:5" x14ac:dyDescent="0.2">
      <c r="A31" s="11">
        <v>29</v>
      </c>
      <c r="B31" s="11" t="s">
        <v>28</v>
      </c>
      <c r="C31" s="12">
        <v>60000</v>
      </c>
    </row>
    <row r="32" spans="1:5" x14ac:dyDescent="0.2">
      <c r="A32" s="11">
        <v>30</v>
      </c>
      <c r="B32" s="11" t="s">
        <v>29</v>
      </c>
      <c r="C32" s="12">
        <v>20000</v>
      </c>
    </row>
    <row r="33" spans="1:5" x14ac:dyDescent="0.2">
      <c r="A33" s="11">
        <v>31</v>
      </c>
      <c r="B33" s="7" t="s">
        <v>30</v>
      </c>
      <c r="C33" s="8">
        <v>60000</v>
      </c>
    </row>
    <row r="34" spans="1:5" x14ac:dyDescent="0.2">
      <c r="A34" s="11">
        <v>32</v>
      </c>
      <c r="B34" s="7" t="s">
        <v>31</v>
      </c>
      <c r="C34" s="8">
        <v>60000</v>
      </c>
    </row>
    <row r="35" spans="1:5" x14ac:dyDescent="0.2">
      <c r="A35" s="11">
        <v>33</v>
      </c>
      <c r="B35" s="7" t="s">
        <v>34</v>
      </c>
      <c r="C35" s="8">
        <v>250000</v>
      </c>
      <c r="E35" s="10"/>
    </row>
    <row r="36" spans="1:5" x14ac:dyDescent="0.2">
      <c r="A36" s="11">
        <v>34</v>
      </c>
      <c r="B36" s="11" t="s">
        <v>32</v>
      </c>
      <c r="C36" s="12">
        <v>100000</v>
      </c>
    </row>
    <row r="37" spans="1:5" x14ac:dyDescent="0.2">
      <c r="A37" s="11">
        <v>35</v>
      </c>
      <c r="B37" s="11" t="s">
        <v>33</v>
      </c>
      <c r="C37" s="12">
        <v>150000</v>
      </c>
    </row>
    <row r="38" spans="1:5" x14ac:dyDescent="0.2">
      <c r="A38" s="11">
        <v>36</v>
      </c>
      <c r="B38" s="11" t="s">
        <v>35</v>
      </c>
      <c r="C38" s="12">
        <v>30000</v>
      </c>
    </row>
    <row r="39" spans="1:5" x14ac:dyDescent="0.2">
      <c r="A39" s="11">
        <v>37</v>
      </c>
      <c r="B39" s="11" t="s">
        <v>41</v>
      </c>
      <c r="C39" s="12">
        <v>60000</v>
      </c>
    </row>
    <row r="40" spans="1:5" x14ac:dyDescent="0.2">
      <c r="A40" s="11">
        <v>38</v>
      </c>
      <c r="B40" s="11" t="s">
        <v>36</v>
      </c>
      <c r="C40" s="12">
        <v>60000</v>
      </c>
    </row>
    <row r="41" spans="1:5" x14ac:dyDescent="0.2">
      <c r="A41" s="11">
        <v>39</v>
      </c>
      <c r="B41" s="11" t="s">
        <v>37</v>
      </c>
      <c r="C41" s="12">
        <v>120000</v>
      </c>
    </row>
    <row r="42" spans="1:5" x14ac:dyDescent="0.2">
      <c r="A42" s="11">
        <v>40</v>
      </c>
      <c r="B42" s="11" t="s">
        <v>38</v>
      </c>
      <c r="C42" s="12">
        <v>160000</v>
      </c>
    </row>
    <row r="43" spans="1:5" x14ac:dyDescent="0.2">
      <c r="A43" s="11">
        <v>41</v>
      </c>
      <c r="B43" s="11" t="s">
        <v>166</v>
      </c>
      <c r="C43" s="12">
        <v>80000</v>
      </c>
    </row>
    <row r="44" spans="1:5" x14ac:dyDescent="0.2">
      <c r="A44" s="11">
        <v>42</v>
      </c>
      <c r="B44" s="11" t="s">
        <v>39</v>
      </c>
      <c r="C44" s="12">
        <v>80000</v>
      </c>
    </row>
    <row r="45" spans="1:5" x14ac:dyDescent="0.2">
      <c r="A45" s="11">
        <v>43</v>
      </c>
      <c r="B45" s="7" t="s">
        <v>167</v>
      </c>
      <c r="C45" s="8">
        <v>90000</v>
      </c>
    </row>
    <row r="46" spans="1:5" x14ac:dyDescent="0.2">
      <c r="A46" s="11">
        <v>44</v>
      </c>
      <c r="B46" s="11" t="s">
        <v>42</v>
      </c>
      <c r="C46" s="12">
        <v>75000</v>
      </c>
    </row>
    <row r="47" spans="1:5" x14ac:dyDescent="0.2">
      <c r="A47" s="11">
        <v>45</v>
      </c>
      <c r="B47" s="7" t="s">
        <v>43</v>
      </c>
      <c r="C47" s="8">
        <v>170000</v>
      </c>
    </row>
    <row r="48" spans="1:5" x14ac:dyDescent="0.2">
      <c r="A48" s="11">
        <v>46</v>
      </c>
      <c r="B48" s="11" t="s">
        <v>45</v>
      </c>
      <c r="C48" s="12">
        <v>150000</v>
      </c>
    </row>
    <row r="49" spans="1:6" x14ac:dyDescent="0.2">
      <c r="A49" s="11">
        <v>47</v>
      </c>
      <c r="B49" s="2" t="s">
        <v>44</v>
      </c>
      <c r="C49" s="3">
        <v>80000</v>
      </c>
    </row>
    <row r="50" spans="1:6" x14ac:dyDescent="0.2">
      <c r="A50" s="11">
        <v>48</v>
      </c>
      <c r="B50" s="7" t="s">
        <v>46</v>
      </c>
      <c r="C50" s="8">
        <v>70000</v>
      </c>
      <c r="F50" s="9"/>
    </row>
    <row r="51" spans="1:6" x14ac:dyDescent="0.2">
      <c r="A51" s="11">
        <v>49</v>
      </c>
      <c r="B51" s="2" t="s">
        <v>47</v>
      </c>
      <c r="C51" s="3">
        <v>30000</v>
      </c>
    </row>
    <row r="52" spans="1:6" x14ac:dyDescent="0.2">
      <c r="A52" s="11">
        <v>50</v>
      </c>
      <c r="B52" s="11" t="s">
        <v>48</v>
      </c>
      <c r="C52" s="12">
        <v>60000</v>
      </c>
    </row>
    <row r="53" spans="1:6" x14ac:dyDescent="0.2">
      <c r="A53" s="11">
        <v>51</v>
      </c>
      <c r="B53" s="2" t="s">
        <v>49</v>
      </c>
      <c r="C53" s="3">
        <v>120000</v>
      </c>
    </row>
    <row r="54" spans="1:6" x14ac:dyDescent="0.2">
      <c r="A54" s="11">
        <v>52</v>
      </c>
      <c r="B54" s="7" t="s">
        <v>50</v>
      </c>
      <c r="C54" s="8">
        <v>60000</v>
      </c>
    </row>
    <row r="55" spans="1:6" x14ac:dyDescent="0.2">
      <c r="A55" s="11">
        <v>53</v>
      </c>
      <c r="B55" s="7" t="s">
        <v>51</v>
      </c>
      <c r="C55" s="8">
        <v>120000</v>
      </c>
    </row>
    <row r="56" spans="1:6" x14ac:dyDescent="0.2">
      <c r="A56" s="11">
        <v>54</v>
      </c>
      <c r="B56" s="7" t="s">
        <v>55</v>
      </c>
      <c r="C56" s="8">
        <v>100000</v>
      </c>
      <c r="F56" s="9"/>
    </row>
    <row r="57" spans="1:6" x14ac:dyDescent="0.2">
      <c r="A57" s="11">
        <v>55</v>
      </c>
      <c r="B57" s="2" t="s">
        <v>52</v>
      </c>
      <c r="C57" s="3">
        <v>40000</v>
      </c>
    </row>
    <row r="58" spans="1:6" x14ac:dyDescent="0.2">
      <c r="A58" s="11">
        <v>56</v>
      </c>
      <c r="B58" s="7" t="s">
        <v>54</v>
      </c>
      <c r="C58" s="8">
        <v>180000</v>
      </c>
    </row>
    <row r="59" spans="1:6" x14ac:dyDescent="0.2">
      <c r="A59" s="11">
        <v>57</v>
      </c>
      <c r="B59" s="7" t="s">
        <v>57</v>
      </c>
      <c r="C59" s="8">
        <v>200000</v>
      </c>
    </row>
    <row r="60" spans="1:6" x14ac:dyDescent="0.2">
      <c r="A60" s="11">
        <v>58</v>
      </c>
      <c r="B60" s="7" t="s">
        <v>58</v>
      </c>
      <c r="C60" s="8">
        <v>130000</v>
      </c>
    </row>
    <row r="61" spans="1:6" x14ac:dyDescent="0.2">
      <c r="A61" s="11">
        <v>59</v>
      </c>
      <c r="B61" s="2" t="s">
        <v>59</v>
      </c>
      <c r="C61" s="3">
        <v>50000</v>
      </c>
    </row>
    <row r="62" spans="1:6" x14ac:dyDescent="0.2">
      <c r="A62" s="11">
        <v>60</v>
      </c>
      <c r="B62" s="11" t="s">
        <v>56</v>
      </c>
      <c r="C62" s="12">
        <v>120000</v>
      </c>
    </row>
    <row r="63" spans="1:6" x14ac:dyDescent="0.2">
      <c r="A63" s="11">
        <v>61</v>
      </c>
      <c r="B63" s="2" t="s">
        <v>60</v>
      </c>
      <c r="C63" s="3">
        <v>140000</v>
      </c>
    </row>
    <row r="64" spans="1:6" x14ac:dyDescent="0.2">
      <c r="A64" s="11">
        <v>62</v>
      </c>
      <c r="B64" s="7" t="s">
        <v>61</v>
      </c>
      <c r="C64" s="8">
        <v>40000</v>
      </c>
      <c r="F64" s="9"/>
    </row>
    <row r="65" spans="1:10" x14ac:dyDescent="0.2">
      <c r="A65" s="11">
        <v>63</v>
      </c>
      <c r="B65" s="2" t="s">
        <v>62</v>
      </c>
      <c r="C65" s="3">
        <v>80000</v>
      </c>
    </row>
    <row r="66" spans="1:10" x14ac:dyDescent="0.2">
      <c r="A66" s="11">
        <v>64</v>
      </c>
      <c r="B66" s="4" t="s">
        <v>63</v>
      </c>
      <c r="C66" s="5">
        <v>60000</v>
      </c>
    </row>
    <row r="67" spans="1:10" x14ac:dyDescent="0.2">
      <c r="A67" s="11">
        <v>65</v>
      </c>
      <c r="B67" s="2" t="s">
        <v>65</v>
      </c>
      <c r="C67" s="3">
        <v>80000</v>
      </c>
    </row>
    <row r="68" spans="1:10" x14ac:dyDescent="0.2">
      <c r="A68" s="11">
        <v>66</v>
      </c>
      <c r="B68" s="4" t="s">
        <v>64</v>
      </c>
      <c r="C68" s="5">
        <v>40000</v>
      </c>
      <c r="I68">
        <v>180000</v>
      </c>
    </row>
    <row r="69" spans="1:10" x14ac:dyDescent="0.2">
      <c r="A69" s="11">
        <v>67</v>
      </c>
      <c r="B69" s="2" t="s">
        <v>66</v>
      </c>
      <c r="C69" s="3">
        <v>30000</v>
      </c>
      <c r="I69">
        <v>120000</v>
      </c>
    </row>
    <row r="70" spans="1:10" x14ac:dyDescent="0.2">
      <c r="A70" s="11">
        <v>68</v>
      </c>
      <c r="B70" s="7" t="s">
        <v>67</v>
      </c>
      <c r="C70" s="5">
        <v>25000</v>
      </c>
      <c r="I70">
        <v>60000</v>
      </c>
      <c r="J70" t="s">
        <v>111</v>
      </c>
    </row>
    <row r="71" spans="1:10" x14ac:dyDescent="0.2">
      <c r="A71" s="11">
        <v>69</v>
      </c>
      <c r="B71" s="2" t="s">
        <v>68</v>
      </c>
      <c r="C71" s="3">
        <v>60000</v>
      </c>
      <c r="I71">
        <v>200000</v>
      </c>
    </row>
    <row r="72" spans="1:10" x14ac:dyDescent="0.2">
      <c r="A72" s="11">
        <v>70</v>
      </c>
      <c r="B72" s="4" t="s">
        <v>69</v>
      </c>
      <c r="C72" s="5">
        <v>60000</v>
      </c>
      <c r="I72">
        <v>150000</v>
      </c>
    </row>
    <row r="73" spans="1:10" x14ac:dyDescent="0.2">
      <c r="A73" s="11">
        <v>71</v>
      </c>
      <c r="B73" s="2" t="s">
        <v>70</v>
      </c>
      <c r="C73" s="3">
        <v>80000</v>
      </c>
      <c r="I73">
        <v>-50000</v>
      </c>
    </row>
    <row r="74" spans="1:10" x14ac:dyDescent="0.2">
      <c r="A74" s="11">
        <v>72</v>
      </c>
      <c r="B74" s="4" t="s">
        <v>71</v>
      </c>
      <c r="C74" s="5">
        <v>90000</v>
      </c>
    </row>
    <row r="75" spans="1:10" x14ac:dyDescent="0.2">
      <c r="A75" s="11">
        <v>73</v>
      </c>
      <c r="B75" s="7" t="s">
        <v>72</v>
      </c>
      <c r="C75" s="8">
        <v>120000</v>
      </c>
    </row>
    <row r="76" spans="1:10" x14ac:dyDescent="0.2">
      <c r="A76" s="11">
        <v>74</v>
      </c>
      <c r="B76" s="4" t="s">
        <v>73</v>
      </c>
      <c r="C76" s="5">
        <v>90000</v>
      </c>
    </row>
    <row r="77" spans="1:10" x14ac:dyDescent="0.2">
      <c r="A77" s="11">
        <v>75</v>
      </c>
      <c r="B77" s="2" t="s">
        <v>74</v>
      </c>
      <c r="C77" s="3">
        <v>90000</v>
      </c>
    </row>
    <row r="78" spans="1:10" x14ac:dyDescent="0.2">
      <c r="A78" s="11">
        <v>76</v>
      </c>
      <c r="B78" s="7" t="s">
        <v>75</v>
      </c>
      <c r="C78" s="8">
        <v>200000</v>
      </c>
      <c r="F78" s="9"/>
    </row>
    <row r="79" spans="1:10" x14ac:dyDescent="0.2">
      <c r="A79" s="11">
        <v>77</v>
      </c>
      <c r="B79" s="2" t="s">
        <v>76</v>
      </c>
      <c r="C79" s="3">
        <v>160000</v>
      </c>
    </row>
    <row r="80" spans="1:10" x14ac:dyDescent="0.2">
      <c r="A80" s="11">
        <v>78</v>
      </c>
      <c r="B80" s="7" t="s">
        <v>77</v>
      </c>
      <c r="C80" s="8">
        <v>60000</v>
      </c>
    </row>
    <row r="81" spans="1:6" x14ac:dyDescent="0.2">
      <c r="A81" s="11">
        <v>79</v>
      </c>
      <c r="B81" s="7" t="s">
        <v>78</v>
      </c>
      <c r="C81" s="8">
        <v>80000</v>
      </c>
    </row>
    <row r="82" spans="1:6" x14ac:dyDescent="0.2">
      <c r="A82" s="11">
        <v>80</v>
      </c>
      <c r="B82" s="7" t="s">
        <v>79</v>
      </c>
      <c r="C82" s="8">
        <v>50000</v>
      </c>
    </row>
    <row r="83" spans="1:6" x14ac:dyDescent="0.2">
      <c r="A83" s="11">
        <v>81</v>
      </c>
      <c r="B83" s="2" t="s">
        <v>80</v>
      </c>
      <c r="C83" s="3">
        <v>30000</v>
      </c>
    </row>
    <row r="84" spans="1:6" x14ac:dyDescent="0.2">
      <c r="A84" s="11">
        <v>82</v>
      </c>
      <c r="B84" s="4" t="s">
        <v>81</v>
      </c>
      <c r="C84" s="5">
        <v>15000</v>
      </c>
    </row>
    <row r="85" spans="1:6" x14ac:dyDescent="0.2">
      <c r="A85" s="11">
        <v>83</v>
      </c>
      <c r="B85" s="2" t="s">
        <v>82</v>
      </c>
      <c r="C85" s="3">
        <v>25000</v>
      </c>
    </row>
    <row r="86" spans="1:6" x14ac:dyDescent="0.2">
      <c r="A86" s="11">
        <v>84</v>
      </c>
      <c r="B86" s="4" t="s">
        <v>83</v>
      </c>
      <c r="C86" s="5">
        <v>30000</v>
      </c>
    </row>
    <row r="87" spans="1:6" x14ac:dyDescent="0.2">
      <c r="A87" s="11">
        <v>85</v>
      </c>
      <c r="B87" s="2" t="s">
        <v>84</v>
      </c>
      <c r="C87" s="3">
        <v>60000</v>
      </c>
    </row>
    <row r="88" spans="1:6" x14ac:dyDescent="0.2">
      <c r="A88" s="11">
        <v>86</v>
      </c>
      <c r="B88" s="7" t="s">
        <v>85</v>
      </c>
      <c r="C88" s="8">
        <v>70000</v>
      </c>
    </row>
    <row r="89" spans="1:6" x14ac:dyDescent="0.2">
      <c r="A89" s="11">
        <v>87</v>
      </c>
      <c r="B89" s="2" t="s">
        <v>86</v>
      </c>
      <c r="C89" s="3">
        <v>45000</v>
      </c>
    </row>
    <row r="90" spans="1:6" x14ac:dyDescent="0.2">
      <c r="A90" s="11">
        <v>88</v>
      </c>
      <c r="B90" s="7" t="s">
        <v>87</v>
      </c>
      <c r="C90" s="8">
        <v>20000</v>
      </c>
      <c r="D90" s="19"/>
      <c r="E90" s="19"/>
      <c r="F90" s="9"/>
    </row>
    <row r="91" spans="1:6" x14ac:dyDescent="0.2">
      <c r="A91" s="11">
        <v>89</v>
      </c>
      <c r="B91" s="2" t="s">
        <v>88</v>
      </c>
      <c r="C91" s="3">
        <v>20000</v>
      </c>
      <c r="D91" s="19"/>
      <c r="E91" s="19"/>
    </row>
    <row r="92" spans="1:6" x14ac:dyDescent="0.2">
      <c r="A92" s="11">
        <v>90</v>
      </c>
      <c r="B92" s="4" t="s">
        <v>89</v>
      </c>
      <c r="C92" s="5">
        <v>30000</v>
      </c>
    </row>
    <row r="93" spans="1:6" x14ac:dyDescent="0.2">
      <c r="A93" s="11">
        <v>91</v>
      </c>
      <c r="B93" s="2" t="s">
        <v>90</v>
      </c>
      <c r="C93" s="3">
        <v>30000</v>
      </c>
    </row>
    <row r="94" spans="1:6" x14ac:dyDescent="0.2">
      <c r="A94" s="11">
        <v>92</v>
      </c>
      <c r="B94" s="7" t="s">
        <v>114</v>
      </c>
      <c r="C94" s="8">
        <v>30000</v>
      </c>
      <c r="F94" s="9"/>
    </row>
    <row r="95" spans="1:6" x14ac:dyDescent="0.2">
      <c r="A95" s="11">
        <v>93</v>
      </c>
      <c r="B95" s="2" t="s">
        <v>91</v>
      </c>
      <c r="C95" s="3">
        <v>15000</v>
      </c>
    </row>
    <row r="96" spans="1:6" x14ac:dyDescent="0.2">
      <c r="A96" s="11">
        <v>94</v>
      </c>
      <c r="B96" s="4" t="s">
        <v>92</v>
      </c>
      <c r="C96" s="5">
        <v>15000</v>
      </c>
    </row>
    <row r="97" spans="1:9" x14ac:dyDescent="0.2">
      <c r="A97" s="11">
        <v>95</v>
      </c>
      <c r="B97" s="7" t="s">
        <v>93</v>
      </c>
      <c r="C97" s="8">
        <v>35000</v>
      </c>
      <c r="F97" s="9"/>
    </row>
    <row r="98" spans="1:9" x14ac:dyDescent="0.2">
      <c r="A98" s="11">
        <v>96</v>
      </c>
      <c r="B98" s="7" t="s">
        <v>94</v>
      </c>
      <c r="C98" s="8">
        <v>20000</v>
      </c>
      <c r="F98" s="9"/>
    </row>
    <row r="99" spans="1:9" x14ac:dyDescent="0.2">
      <c r="A99" s="11">
        <v>97</v>
      </c>
      <c r="B99" s="7" t="s">
        <v>95</v>
      </c>
      <c r="C99" s="8">
        <v>20000</v>
      </c>
      <c r="F99" s="9"/>
    </row>
    <row r="100" spans="1:9" x14ac:dyDescent="0.2">
      <c r="A100" s="11">
        <v>98</v>
      </c>
      <c r="B100" s="7" t="s">
        <v>97</v>
      </c>
      <c r="C100" s="8">
        <v>150000</v>
      </c>
      <c r="F100" s="9"/>
    </row>
    <row r="101" spans="1:9" x14ac:dyDescent="0.2">
      <c r="A101" s="11">
        <v>99</v>
      </c>
      <c r="B101" s="7" t="s">
        <v>98</v>
      </c>
      <c r="C101" s="8">
        <v>30000</v>
      </c>
      <c r="D101" s="14" t="s">
        <v>123</v>
      </c>
      <c r="E101" s="14"/>
      <c r="F101" s="9"/>
    </row>
    <row r="102" spans="1:9" x14ac:dyDescent="0.2">
      <c r="A102" s="11">
        <v>100</v>
      </c>
      <c r="B102" s="7" t="s">
        <v>99</v>
      </c>
      <c r="C102" s="8">
        <v>50000</v>
      </c>
      <c r="F102" s="9"/>
    </row>
    <row r="103" spans="1:9" x14ac:dyDescent="0.2">
      <c r="A103" s="11">
        <v>101</v>
      </c>
      <c r="B103" s="4" t="s">
        <v>101</v>
      </c>
      <c r="C103" s="5">
        <v>60000</v>
      </c>
    </row>
    <row r="104" spans="1:9" x14ac:dyDescent="0.2">
      <c r="A104" s="11">
        <v>102</v>
      </c>
      <c r="B104" s="2" t="s">
        <v>102</v>
      </c>
      <c r="C104" s="3">
        <v>60000</v>
      </c>
      <c r="F104" s="19"/>
      <c r="G104" s="19"/>
      <c r="H104" s="19"/>
      <c r="I104" s="19"/>
    </row>
    <row r="105" spans="1:9" x14ac:dyDescent="0.2">
      <c r="A105" s="11">
        <v>103</v>
      </c>
      <c r="B105" s="7" t="s">
        <v>103</v>
      </c>
      <c r="C105" s="8">
        <v>120000</v>
      </c>
      <c r="D105" t="s">
        <v>96</v>
      </c>
      <c r="F105" s="20"/>
      <c r="G105" s="19"/>
      <c r="H105" s="19"/>
      <c r="I105" s="19"/>
    </row>
    <row r="106" spans="1:9" x14ac:dyDescent="0.2">
      <c r="A106" s="11">
        <v>104</v>
      </c>
      <c r="B106" s="7" t="s">
        <v>104</v>
      </c>
      <c r="C106" s="8">
        <v>20000</v>
      </c>
      <c r="F106" s="19"/>
      <c r="G106" s="19"/>
      <c r="H106" s="19"/>
      <c r="I106" s="19"/>
    </row>
    <row r="107" spans="1:9" x14ac:dyDescent="0.2">
      <c r="A107" s="11">
        <v>105</v>
      </c>
      <c r="B107" s="11" t="s">
        <v>105</v>
      </c>
      <c r="C107" s="12">
        <v>50000</v>
      </c>
      <c r="F107" s="19"/>
      <c r="G107" s="19"/>
      <c r="H107" s="19"/>
      <c r="I107" s="19"/>
    </row>
    <row r="108" spans="1:9" x14ac:dyDescent="0.2">
      <c r="A108" s="11">
        <v>106</v>
      </c>
      <c r="B108" s="7" t="s">
        <v>106</v>
      </c>
      <c r="C108" s="8">
        <v>35000</v>
      </c>
      <c r="D108" t="s">
        <v>108</v>
      </c>
    </row>
    <row r="109" spans="1:9" x14ac:dyDescent="0.2">
      <c r="A109" s="11">
        <v>107</v>
      </c>
      <c r="B109" s="7" t="s">
        <v>107</v>
      </c>
      <c r="C109" s="8">
        <v>35000</v>
      </c>
      <c r="D109" t="s">
        <v>108</v>
      </c>
    </row>
    <row r="110" spans="1:9" x14ac:dyDescent="0.2">
      <c r="A110" s="11">
        <v>108</v>
      </c>
      <c r="B110" s="2" t="s">
        <v>109</v>
      </c>
      <c r="C110" s="3">
        <v>350000</v>
      </c>
    </row>
    <row r="111" spans="1:9" x14ac:dyDescent="0.2">
      <c r="A111" s="11">
        <v>109</v>
      </c>
      <c r="B111" s="7" t="s">
        <v>110</v>
      </c>
      <c r="C111" s="8">
        <v>580000</v>
      </c>
      <c r="F111" s="9"/>
    </row>
    <row r="112" spans="1:9" x14ac:dyDescent="0.2">
      <c r="A112" s="11">
        <v>110</v>
      </c>
      <c r="B112" s="7" t="s">
        <v>112</v>
      </c>
      <c r="C112" s="8">
        <v>50000</v>
      </c>
      <c r="D112" t="s">
        <v>115</v>
      </c>
    </row>
    <row r="113" spans="1:5" x14ac:dyDescent="0.2">
      <c r="A113" s="11">
        <v>111</v>
      </c>
      <c r="B113" s="7" t="s">
        <v>113</v>
      </c>
      <c r="C113" s="8">
        <v>40000</v>
      </c>
    </row>
    <row r="114" spans="1:5" x14ac:dyDescent="0.2">
      <c r="A114" s="11">
        <v>112</v>
      </c>
      <c r="B114" s="2" t="s">
        <v>116</v>
      </c>
      <c r="C114" s="3">
        <v>15000</v>
      </c>
    </row>
    <row r="115" spans="1:5" x14ac:dyDescent="0.2">
      <c r="A115" s="11">
        <v>113</v>
      </c>
      <c r="B115" s="4" t="s">
        <v>117</v>
      </c>
      <c r="C115" s="5">
        <v>40000</v>
      </c>
    </row>
    <row r="116" spans="1:5" x14ac:dyDescent="0.2">
      <c r="A116" s="11">
        <v>114</v>
      </c>
      <c r="B116" s="13" t="s">
        <v>124</v>
      </c>
      <c r="C116" s="8">
        <v>18000</v>
      </c>
      <c r="D116" s="19"/>
      <c r="E116" s="19"/>
    </row>
    <row r="117" spans="1:5" x14ac:dyDescent="0.2">
      <c r="A117" s="11">
        <v>115</v>
      </c>
      <c r="B117" s="4" t="s">
        <v>131</v>
      </c>
      <c r="C117" s="5">
        <v>35000</v>
      </c>
    </row>
    <row r="118" spans="1:5" x14ac:dyDescent="0.2">
      <c r="A118" s="11">
        <v>116</v>
      </c>
      <c r="B118" s="2" t="s">
        <v>132</v>
      </c>
      <c r="C118" s="3">
        <v>35000</v>
      </c>
    </row>
    <row r="119" spans="1:5" x14ac:dyDescent="0.2">
      <c r="A119" s="11">
        <v>117</v>
      </c>
      <c r="B119" s="4" t="s">
        <v>140</v>
      </c>
      <c r="C119" s="5">
        <v>30000</v>
      </c>
      <c r="D119" t="s">
        <v>141</v>
      </c>
    </row>
    <row r="120" spans="1:5" x14ac:dyDescent="0.2">
      <c r="A120" s="11">
        <v>118</v>
      </c>
      <c r="B120" s="2" t="s">
        <v>143</v>
      </c>
      <c r="C120" s="3">
        <v>37500</v>
      </c>
    </row>
    <row r="121" spans="1:5" x14ac:dyDescent="0.2">
      <c r="A121" s="11">
        <v>119</v>
      </c>
      <c r="B121" s="4" t="s">
        <v>144</v>
      </c>
      <c r="C121" s="5">
        <v>40000</v>
      </c>
    </row>
    <row r="122" spans="1:5" x14ac:dyDescent="0.2">
      <c r="A122" s="11">
        <v>120</v>
      </c>
      <c r="B122" s="2" t="s">
        <v>146</v>
      </c>
      <c r="C122" s="3">
        <v>80000</v>
      </c>
    </row>
    <row r="123" spans="1:5" x14ac:dyDescent="0.2">
      <c r="A123" s="11">
        <v>121</v>
      </c>
      <c r="B123" s="11" t="s">
        <v>145</v>
      </c>
      <c r="C123" s="5">
        <v>400000</v>
      </c>
    </row>
    <row r="124" spans="1:5" x14ac:dyDescent="0.2">
      <c r="A124" s="11">
        <v>122</v>
      </c>
      <c r="B124" s="2" t="s">
        <v>168</v>
      </c>
      <c r="C124" s="3">
        <v>25000</v>
      </c>
    </row>
    <row r="125" spans="1:5" x14ac:dyDescent="0.2">
      <c r="A125" s="11"/>
      <c r="B125" s="4"/>
      <c r="C125" s="5"/>
    </row>
    <row r="126" spans="1:5" x14ac:dyDescent="0.2">
      <c r="A126" s="11"/>
      <c r="B126" s="2"/>
      <c r="C126" s="3"/>
    </row>
    <row r="127" spans="1:5" x14ac:dyDescent="0.2">
      <c r="A127" s="11"/>
      <c r="B127" s="4"/>
      <c r="C127" s="5"/>
    </row>
    <row r="128" spans="1:5" x14ac:dyDescent="0.2">
      <c r="A128" s="11"/>
      <c r="B128" s="2"/>
      <c r="C128" s="3"/>
    </row>
    <row r="129" spans="1:3" x14ac:dyDescent="0.2">
      <c r="A129" s="11"/>
      <c r="B129" s="4"/>
      <c r="C129" s="5"/>
    </row>
    <row r="130" spans="1:3" x14ac:dyDescent="0.2">
      <c r="A130" s="11"/>
      <c r="B130" s="2"/>
      <c r="C130" s="3"/>
    </row>
    <row r="131" spans="1:3" x14ac:dyDescent="0.2">
      <c r="A131" s="11"/>
      <c r="B131" s="4"/>
      <c r="C131" s="5"/>
    </row>
    <row r="132" spans="1:3" x14ac:dyDescent="0.2">
      <c r="A132" s="11"/>
      <c r="B132" s="2"/>
      <c r="C132" s="3"/>
    </row>
    <row r="133" spans="1:3" x14ac:dyDescent="0.2">
      <c r="A133" s="11"/>
      <c r="B133" s="4"/>
      <c r="C133" s="5"/>
    </row>
    <row r="134" spans="1:3" x14ac:dyDescent="0.2">
      <c r="A134" s="11"/>
      <c r="B134" s="2"/>
      <c r="C134" s="3"/>
    </row>
    <row r="135" spans="1:3" x14ac:dyDescent="0.2">
      <c r="A135" s="11"/>
      <c r="B135" s="4"/>
      <c r="C135" s="5"/>
    </row>
    <row r="136" spans="1:3" x14ac:dyDescent="0.2">
      <c r="A136" s="11"/>
      <c r="B136" s="2"/>
      <c r="C136" s="3"/>
    </row>
    <row r="137" spans="1:3" x14ac:dyDescent="0.2">
      <c r="A137" s="11"/>
      <c r="B137" s="4"/>
      <c r="C137" s="5"/>
    </row>
    <row r="138" spans="1:3" x14ac:dyDescent="0.2">
      <c r="A138" s="11"/>
      <c r="B138" s="2"/>
      <c r="C138" s="3"/>
    </row>
    <row r="139" spans="1:3" x14ac:dyDescent="0.2">
      <c r="A139" s="11"/>
      <c r="B139" s="4"/>
      <c r="C139" s="5"/>
    </row>
    <row r="140" spans="1:3" x14ac:dyDescent="0.2">
      <c r="A140" s="11"/>
      <c r="B140" s="2"/>
      <c r="C140" s="3"/>
    </row>
    <row r="141" spans="1:3" x14ac:dyDescent="0.2">
      <c r="A141" s="11"/>
      <c r="B141" s="4"/>
      <c r="C141" s="5"/>
    </row>
    <row r="142" spans="1:3" x14ac:dyDescent="0.2">
      <c r="A142" s="11"/>
      <c r="B142" s="2"/>
      <c r="C142" s="3"/>
    </row>
    <row r="143" spans="1:3" x14ac:dyDescent="0.2">
      <c r="A143" s="11"/>
      <c r="B143" s="4"/>
      <c r="C143" s="5"/>
    </row>
    <row r="144" spans="1:3" x14ac:dyDescent="0.2">
      <c r="A144" s="11"/>
      <c r="B144" s="2"/>
      <c r="C144" s="3"/>
    </row>
    <row r="145" spans="1:3" x14ac:dyDescent="0.2">
      <c r="A145" s="11"/>
      <c r="B145" s="4"/>
      <c r="C145" s="5"/>
    </row>
    <row r="146" spans="1:3" x14ac:dyDescent="0.2">
      <c r="A146" s="11"/>
      <c r="B146" s="2"/>
      <c r="C146" s="3"/>
    </row>
    <row r="147" spans="1:3" x14ac:dyDescent="0.2">
      <c r="A147" s="11"/>
      <c r="B147" s="4"/>
      <c r="C147" s="5"/>
    </row>
    <row r="148" spans="1:3" x14ac:dyDescent="0.2">
      <c r="A148" s="11"/>
      <c r="B148" s="2"/>
      <c r="C148" s="3"/>
    </row>
    <row r="149" spans="1:3" x14ac:dyDescent="0.2">
      <c r="A149" s="11"/>
      <c r="B149" s="4"/>
      <c r="C149" s="5"/>
    </row>
    <row r="150" spans="1:3" x14ac:dyDescent="0.2">
      <c r="A150" s="11"/>
      <c r="B150" s="2"/>
      <c r="C150" s="3"/>
    </row>
  </sheetData>
  <autoFilter ref="A2:C123" xr:uid="{CA394A37-2EFC-D741-808E-36AF6E9A1099}"/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- Solicitudes</vt:lpstr>
      <vt:lpstr>Lista precios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Giaconi</dc:creator>
  <cp:lastModifiedBy>Usuario</cp:lastModifiedBy>
  <cp:lastPrinted>2021-08-14T01:13:04Z</cp:lastPrinted>
  <dcterms:created xsi:type="dcterms:W3CDTF">2015-06-05T18:19:34Z</dcterms:created>
  <dcterms:modified xsi:type="dcterms:W3CDTF">2021-08-19T00:34:34Z</dcterms:modified>
</cp:coreProperties>
</file>